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gg\Desktop\2020年研究生招生复试\2020网站公示\"/>
    </mc:Choice>
  </mc:AlternateContent>
  <bookViews>
    <workbookView xWindow="1965" yWindow="465" windowWidth="25995" windowHeight="15315" tabRatio="500"/>
  </bookViews>
  <sheets>
    <sheet name="社会工作（全日制）" sheetId="1" r:id="rId1"/>
    <sheet name="社会工作（非全）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2" l="1"/>
  <c r="J7" i="2" s="1"/>
  <c r="E7" i="2"/>
  <c r="K7" i="2" s="1"/>
  <c r="I6" i="2"/>
  <c r="J6" i="2" s="1"/>
  <c r="K6" i="2" s="1"/>
  <c r="E6" i="2"/>
  <c r="I5" i="2"/>
  <c r="J5" i="2" s="1"/>
  <c r="K5" i="2" s="1"/>
  <c r="E5" i="2"/>
  <c r="I4" i="2"/>
  <c r="J4" i="2" s="1"/>
  <c r="E4" i="2"/>
  <c r="K4" i="2" s="1"/>
</calcChain>
</file>

<file path=xl/sharedStrings.xml><?xml version="1.0" encoding="utf-8"?>
<sst xmlns="http://schemas.openxmlformats.org/spreadsheetml/2006/main" count="161" uniqueCount="102">
  <si>
    <t>035200</t>
  </si>
  <si>
    <t>社会工作</t>
  </si>
  <si>
    <t>准考证号</t>
  </si>
  <si>
    <t>姓名</t>
  </si>
  <si>
    <t>性别</t>
  </si>
  <si>
    <t>初试总分</t>
  </si>
  <si>
    <t>总成绩</t>
  </si>
  <si>
    <t>排名</t>
  </si>
  <si>
    <t>政治思想考核</t>
  </si>
  <si>
    <t>是否录取</t>
  </si>
  <si>
    <t>加试一科目名称和成绩</t>
  </si>
  <si>
    <t>加试二科目名称和成绩</t>
  </si>
  <si>
    <t>专业名称</t>
  </si>
  <si>
    <t>103460000004036</t>
  </si>
  <si>
    <t>陈天怡</t>
  </si>
  <si>
    <t>女</t>
  </si>
  <si>
    <t>合格</t>
  </si>
  <si>
    <t>是</t>
  </si>
  <si>
    <t>免加试</t>
  </si>
  <si>
    <t>103460000001685</t>
  </si>
  <si>
    <t>徐丹霞</t>
  </si>
  <si>
    <t>103460000001680</t>
  </si>
  <si>
    <t>顾熠丹</t>
  </si>
  <si>
    <t>103460000001110</t>
  </si>
  <si>
    <t>刘佳莲</t>
  </si>
  <si>
    <t>103460000001679</t>
  </si>
  <si>
    <t>顾佳琪</t>
  </si>
  <si>
    <t>103460000003732</t>
  </si>
  <si>
    <t>闫雪华</t>
  </si>
  <si>
    <t>103460000006590</t>
  </si>
  <si>
    <t>苑亲亲</t>
  </si>
  <si>
    <t>103460000004384</t>
  </si>
  <si>
    <t>蓝姝影</t>
  </si>
  <si>
    <t>103460000001681</t>
  </si>
  <si>
    <t>黄盼盼</t>
  </si>
  <si>
    <t>103460000001686</t>
  </si>
  <si>
    <t>徐慧敏</t>
  </si>
  <si>
    <t>103460000005719</t>
  </si>
  <si>
    <t>王美艳</t>
  </si>
  <si>
    <t>103460000001667</t>
  </si>
  <si>
    <t>陶静惠</t>
  </si>
  <si>
    <t>103460000001665</t>
  </si>
  <si>
    <t>邱伊羚</t>
  </si>
  <si>
    <t>103460000001695</t>
  </si>
  <si>
    <t>徐烨</t>
  </si>
  <si>
    <t>103460000001684</t>
  </si>
  <si>
    <t>王迎</t>
  </si>
  <si>
    <t>103460000004330</t>
  </si>
  <si>
    <t>方璇</t>
  </si>
  <si>
    <t>103460000001692</t>
  </si>
  <si>
    <t>马瑞红</t>
  </si>
  <si>
    <t>103460000005718</t>
  </si>
  <si>
    <t>江金亚</t>
  </si>
  <si>
    <t>103460000007914</t>
  </si>
  <si>
    <t>杨婉玉</t>
  </si>
  <si>
    <t>103460000000199</t>
  </si>
  <si>
    <t>刘璐佳</t>
  </si>
  <si>
    <t>103460000005537</t>
  </si>
  <si>
    <t>李梦雨</t>
  </si>
  <si>
    <t>103460000006801</t>
  </si>
  <si>
    <t>吴巨峰</t>
  </si>
  <si>
    <t>103460000006059</t>
  </si>
  <si>
    <t>姚昱</t>
  </si>
  <si>
    <t>社会学概论71</t>
  </si>
  <si>
    <t>103460000001230</t>
  </si>
  <si>
    <t>陈伟</t>
  </si>
  <si>
    <t>103460000001166</t>
  </si>
  <si>
    <t>赵锦怡</t>
  </si>
  <si>
    <t>学院：公共管理学院</t>
    <phoneticPr fontId="2" type="noConversion"/>
  </si>
  <si>
    <t>硕士点负责人签字：</t>
  </si>
  <si>
    <t>学院招生复试领导小组组长签字：                                  （学院盖章）</t>
  </si>
  <si>
    <t>2020年研究生复试成绩汇总表（一志愿）</t>
    <phoneticPr fontId="2" type="noConversion"/>
  </si>
  <si>
    <t>学院：公共管理学院</t>
    <phoneticPr fontId="2" type="noConversion"/>
  </si>
  <si>
    <r>
      <rPr>
        <sz val="9"/>
        <color indexed="10"/>
        <rFont val="宋体"/>
        <family val="3"/>
        <charset val="134"/>
      </rPr>
      <t>专业名称： 社会工作（非全日制）</t>
    </r>
    <r>
      <rPr>
        <sz val="9"/>
        <rFont val="宋体"/>
        <family val="3"/>
        <charset val="134"/>
      </rPr>
      <t xml:space="preserve">   </t>
    </r>
    <phoneticPr fontId="2" type="noConversion"/>
  </si>
  <si>
    <t>该专业复试总人数：4</t>
    <phoneticPr fontId="2" type="noConversion"/>
  </si>
  <si>
    <t>初试总分×60/500</t>
    <phoneticPr fontId="2" type="noConversion"/>
  </si>
  <si>
    <t>综合素质和能力成绩</t>
    <phoneticPr fontId="2" type="noConversion"/>
  </si>
  <si>
    <t>专业素质和能力成绩</t>
    <phoneticPr fontId="2" type="noConversion"/>
  </si>
  <si>
    <t>外语口语听力成绩</t>
    <phoneticPr fontId="2" type="noConversion"/>
  </si>
  <si>
    <t>复试成绩=F3*50%+G3*40%+H3*10%</t>
    <phoneticPr fontId="11" type="noConversion"/>
  </si>
  <si>
    <r>
      <t>复试成绩×4</t>
    </r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%</t>
    </r>
    <phoneticPr fontId="2" type="noConversion"/>
  </si>
  <si>
    <t>专业代码</t>
    <phoneticPr fontId="2" type="noConversion"/>
  </si>
  <si>
    <t>专业名称</t>
    <phoneticPr fontId="2" type="noConversion"/>
  </si>
  <si>
    <t>学习方式（全日制或非全日制）</t>
    <phoneticPr fontId="2" type="noConversion"/>
  </si>
  <si>
    <t>103460000001663</t>
    <phoneticPr fontId="2" type="noConversion"/>
  </si>
  <si>
    <t>凌佳</t>
  </si>
  <si>
    <t>035200</t>
    <phoneticPr fontId="2" type="noConversion"/>
  </si>
  <si>
    <t>非全日制</t>
    <rPh sb="0" eb="1">
      <t>feu</t>
    </rPh>
    <phoneticPr fontId="2" type="noConversion"/>
  </si>
  <si>
    <t>103460000001668</t>
  </si>
  <si>
    <t>吴隽</t>
  </si>
  <si>
    <t>社会学概论70</t>
    <phoneticPr fontId="2" type="noConversion"/>
  </si>
  <si>
    <t>社会保障学65</t>
    <phoneticPr fontId="2" type="noConversion"/>
  </si>
  <si>
    <t>103460000000811</t>
  </si>
  <si>
    <t>王美</t>
  </si>
  <si>
    <t>103460000001674</t>
  </si>
  <si>
    <t>倪凯丽</t>
  </si>
  <si>
    <t>社会保障学61</t>
    <phoneticPr fontId="2" type="noConversion"/>
  </si>
  <si>
    <t>2020年研究生招生复试拟录取名单（专硕第1批）</t>
    <phoneticPr fontId="2" type="noConversion"/>
  </si>
  <si>
    <t>复试成绩</t>
    <phoneticPr fontId="2" type="noConversion"/>
  </si>
  <si>
    <t>社会工作（全日制）</t>
    <phoneticPr fontId="2" type="noConversion"/>
  </si>
  <si>
    <t>备注</t>
    <phoneticPr fontId="2" type="noConversion"/>
  </si>
  <si>
    <t>社会工作（非全日制）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</si>
</sst>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20">
    <font>
      <sz val="12"/>
      <color theme="1"/>
      <name val="DengXian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7030A0"/>
      <name val="宋体"/>
      <family val="3"/>
      <charset val="134"/>
    </font>
    <font>
      <sz val="9"/>
      <name val="DengXian"/>
      <family val="2"/>
      <charset val="134"/>
      <scheme val="minor"/>
    </font>
    <font>
      <sz val="9"/>
      <color indexed="10"/>
      <name val="宋体"/>
      <family val="3"/>
      <charset val="134"/>
    </font>
    <font>
      <sz val="9"/>
      <color rgb="FF0000FF"/>
      <name val="宋体"/>
      <family val="3"/>
      <charset val="134"/>
    </font>
    <font>
      <sz val="9"/>
      <color rgb="FF00B050"/>
      <name val="宋体"/>
      <family val="3"/>
      <charset val="134"/>
    </font>
    <font>
      <sz val="9"/>
      <color rgb="FFC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DengXian"/>
      <family val="2"/>
      <charset val="134"/>
      <scheme val="minor"/>
    </font>
    <font>
      <sz val="10"/>
      <name val="Arial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18" fillId="0" borderId="0"/>
  </cellStyleXfs>
  <cellXfs count="49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8" fillId="0" borderId="0" xfId="5" applyFont="1"/>
    <xf numFmtId="177" fontId="2" fillId="0" borderId="0" xfId="4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9" fontId="2" fillId="0" borderId="3" xfId="1" applyNumberFormat="1" applyFont="1" applyBorder="1" applyAlignment="1">
      <alignment horizontal="center" vertical="center" wrapText="1"/>
    </xf>
    <xf numFmtId="176" fontId="13" fillId="0" borderId="3" xfId="1" applyNumberFormat="1" applyFont="1" applyBorder="1" applyAlignment="1">
      <alignment horizontal="center" vertical="center" wrapText="1"/>
    </xf>
    <xf numFmtId="177" fontId="2" fillId="0" borderId="3" xfId="1" applyNumberFormat="1" applyFont="1" applyBorder="1" applyAlignment="1">
      <alignment horizontal="center" vertical="center" wrapText="1"/>
    </xf>
    <xf numFmtId="178" fontId="14" fillId="0" borderId="3" xfId="1" applyNumberFormat="1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center" vertical="center" wrapText="1"/>
    </xf>
    <xf numFmtId="178" fontId="2" fillId="0" borderId="3" xfId="1" applyNumberFormat="1" applyFon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49" fontId="5" fillId="0" borderId="2" xfId="4" applyNumberFormat="1" applyFont="1" applyBorder="1" applyAlignment="1">
      <alignment horizontal="right" vertical="center"/>
    </xf>
    <xf numFmtId="49" fontId="5" fillId="0" borderId="0" xfId="4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6" fillId="0" borderId="4" xfId="0" quotePrefix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2 10" xfId="6"/>
    <cellStyle name="常规 2 18" xfId="4"/>
    <cellStyle name="常规 3" xfId="2"/>
    <cellStyle name="常规 5" xfId="3"/>
    <cellStyle name="常规 6" xf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F27" sqref="F27"/>
    </sheetView>
  </sheetViews>
  <sheetFormatPr defaultColWidth="11" defaultRowHeight="15.75"/>
  <cols>
    <col min="1" max="1" width="20.625" customWidth="1"/>
    <col min="2" max="2" width="12.5" customWidth="1"/>
    <col min="3" max="3" width="11.75" customWidth="1"/>
    <col min="4" max="4" width="12.5" customWidth="1"/>
    <col min="5" max="5" width="10.75" customWidth="1"/>
    <col min="6" max="6" width="20.5" customWidth="1"/>
    <col min="7" max="7" width="16.375" customWidth="1"/>
  </cols>
  <sheetData>
    <row r="1" spans="1:8" ht="26.25" customHeight="1">
      <c r="A1" s="38" t="s">
        <v>97</v>
      </c>
      <c r="B1" s="38"/>
      <c r="C1" s="38"/>
      <c r="D1" s="38"/>
      <c r="E1" s="38"/>
      <c r="F1" s="38"/>
      <c r="G1" s="38"/>
    </row>
    <row r="2" spans="1:8" ht="15.75" customHeight="1">
      <c r="A2" s="31" t="s">
        <v>68</v>
      </c>
      <c r="B2" s="31"/>
      <c r="C2" s="31"/>
      <c r="D2" s="32"/>
      <c r="E2" s="32"/>
      <c r="F2" s="29"/>
      <c r="G2" s="1"/>
    </row>
    <row r="3" spans="1:8" ht="30" customHeight="1">
      <c r="A3" s="39" t="s">
        <v>2</v>
      </c>
      <c r="B3" s="39" t="s">
        <v>3</v>
      </c>
      <c r="C3" s="40" t="s">
        <v>5</v>
      </c>
      <c r="D3" s="41" t="s">
        <v>98</v>
      </c>
      <c r="E3" s="41" t="s">
        <v>6</v>
      </c>
      <c r="F3" s="39" t="s">
        <v>12</v>
      </c>
      <c r="G3" s="39" t="s">
        <v>100</v>
      </c>
      <c r="H3" s="2"/>
    </row>
    <row r="4" spans="1:8">
      <c r="A4" s="42" t="s">
        <v>13</v>
      </c>
      <c r="B4" s="42" t="s">
        <v>14</v>
      </c>
      <c r="C4" s="42">
        <v>413</v>
      </c>
      <c r="D4" s="42">
        <v>94.9</v>
      </c>
      <c r="E4" s="42">
        <v>87.52000000000001</v>
      </c>
      <c r="F4" s="42" t="s">
        <v>99</v>
      </c>
      <c r="G4" s="42"/>
    </row>
    <row r="5" spans="1:8">
      <c r="A5" s="42" t="s">
        <v>19</v>
      </c>
      <c r="B5" s="42" t="s">
        <v>20</v>
      </c>
      <c r="C5" s="42">
        <v>404</v>
      </c>
      <c r="D5" s="42">
        <v>91.4</v>
      </c>
      <c r="E5" s="42">
        <v>85.039999999999992</v>
      </c>
      <c r="F5" s="42" t="s">
        <v>99</v>
      </c>
      <c r="G5" s="42"/>
    </row>
    <row r="6" spans="1:8">
      <c r="A6" s="42" t="s">
        <v>21</v>
      </c>
      <c r="B6" s="42" t="s">
        <v>22</v>
      </c>
      <c r="C6" s="42">
        <v>412</v>
      </c>
      <c r="D6" s="42">
        <v>87.2</v>
      </c>
      <c r="E6" s="42">
        <v>84.32</v>
      </c>
      <c r="F6" s="42" t="s">
        <v>99</v>
      </c>
      <c r="G6" s="42"/>
    </row>
    <row r="7" spans="1:8">
      <c r="A7" s="42" t="s">
        <v>23</v>
      </c>
      <c r="B7" s="42" t="s">
        <v>24</v>
      </c>
      <c r="C7" s="42">
        <v>376</v>
      </c>
      <c r="D7" s="42">
        <v>91.2</v>
      </c>
      <c r="E7" s="42">
        <v>81.599999999999994</v>
      </c>
      <c r="F7" s="42" t="s">
        <v>99</v>
      </c>
      <c r="G7" s="42"/>
    </row>
    <row r="8" spans="1:8">
      <c r="A8" s="42" t="s">
        <v>25</v>
      </c>
      <c r="B8" s="42" t="s">
        <v>26</v>
      </c>
      <c r="C8" s="42">
        <v>400</v>
      </c>
      <c r="D8" s="42">
        <v>83.300000000000011</v>
      </c>
      <c r="E8" s="42">
        <v>81.320000000000007</v>
      </c>
      <c r="F8" s="42" t="s">
        <v>99</v>
      </c>
      <c r="G8" s="42"/>
    </row>
    <row r="9" spans="1:8">
      <c r="A9" s="42" t="s">
        <v>27</v>
      </c>
      <c r="B9" s="42" t="s">
        <v>28</v>
      </c>
      <c r="C9" s="42">
        <v>379</v>
      </c>
      <c r="D9" s="42">
        <v>89.5</v>
      </c>
      <c r="E9" s="42">
        <v>81.28</v>
      </c>
      <c r="F9" s="42" t="s">
        <v>99</v>
      </c>
      <c r="G9" s="42"/>
    </row>
    <row r="10" spans="1:8">
      <c r="A10" s="42" t="s">
        <v>29</v>
      </c>
      <c r="B10" s="42" t="s">
        <v>30</v>
      </c>
      <c r="C10" s="42">
        <v>377</v>
      </c>
      <c r="D10" s="42">
        <v>89.1</v>
      </c>
      <c r="E10" s="42">
        <v>80.88</v>
      </c>
      <c r="F10" s="42" t="s">
        <v>99</v>
      </c>
      <c r="G10" s="42"/>
    </row>
    <row r="11" spans="1:8">
      <c r="A11" s="42" t="s">
        <v>31</v>
      </c>
      <c r="B11" s="42" t="s">
        <v>32</v>
      </c>
      <c r="C11" s="42">
        <v>373</v>
      </c>
      <c r="D11" s="42">
        <v>89.4</v>
      </c>
      <c r="E11" s="42">
        <v>80.52000000000001</v>
      </c>
      <c r="F11" s="42" t="s">
        <v>99</v>
      </c>
      <c r="G11" s="42"/>
    </row>
    <row r="12" spans="1:8">
      <c r="A12" s="42" t="s">
        <v>33</v>
      </c>
      <c r="B12" s="42" t="s">
        <v>34</v>
      </c>
      <c r="C12" s="42">
        <v>376</v>
      </c>
      <c r="D12" s="42">
        <v>85.7</v>
      </c>
      <c r="E12" s="42">
        <v>79.400000000000006</v>
      </c>
      <c r="F12" s="42" t="s">
        <v>99</v>
      </c>
      <c r="G12" s="42"/>
    </row>
    <row r="13" spans="1:8">
      <c r="A13" s="42" t="s">
        <v>35</v>
      </c>
      <c r="B13" s="42" t="s">
        <v>36</v>
      </c>
      <c r="C13" s="42">
        <v>376</v>
      </c>
      <c r="D13" s="42">
        <v>84.7</v>
      </c>
      <c r="E13" s="42">
        <v>79</v>
      </c>
      <c r="F13" s="42" t="s">
        <v>99</v>
      </c>
      <c r="G13" s="42"/>
    </row>
    <row r="14" spans="1:8">
      <c r="A14" s="42" t="s">
        <v>37</v>
      </c>
      <c r="B14" s="42" t="s">
        <v>38</v>
      </c>
      <c r="C14" s="42">
        <v>373</v>
      </c>
      <c r="D14" s="42">
        <v>82.7</v>
      </c>
      <c r="E14" s="42">
        <v>77.84</v>
      </c>
      <c r="F14" s="42" t="s">
        <v>99</v>
      </c>
      <c r="G14" s="42"/>
    </row>
    <row r="15" spans="1:8">
      <c r="A15" s="42" t="s">
        <v>39</v>
      </c>
      <c r="B15" s="42" t="s">
        <v>40</v>
      </c>
      <c r="C15" s="42">
        <v>372</v>
      </c>
      <c r="D15" s="42">
        <v>82.4</v>
      </c>
      <c r="E15" s="42">
        <v>77.599999999999994</v>
      </c>
      <c r="F15" s="42" t="s">
        <v>99</v>
      </c>
      <c r="G15" s="42"/>
    </row>
    <row r="16" spans="1:8">
      <c r="A16" s="42" t="s">
        <v>41</v>
      </c>
      <c r="B16" s="42" t="s">
        <v>42</v>
      </c>
      <c r="C16" s="42">
        <v>354</v>
      </c>
      <c r="D16" s="42">
        <v>86.7</v>
      </c>
      <c r="E16" s="42">
        <v>77.16</v>
      </c>
      <c r="F16" s="42" t="s">
        <v>99</v>
      </c>
      <c r="G16" s="42"/>
    </row>
    <row r="17" spans="1:7">
      <c r="A17" s="42" t="s">
        <v>43</v>
      </c>
      <c r="B17" s="42" t="s">
        <v>44</v>
      </c>
      <c r="C17" s="42">
        <v>366</v>
      </c>
      <c r="D17" s="42">
        <v>82.300000000000011</v>
      </c>
      <c r="E17" s="42">
        <v>76.84</v>
      </c>
      <c r="F17" s="42" t="s">
        <v>99</v>
      </c>
      <c r="G17" s="42"/>
    </row>
    <row r="18" spans="1:7">
      <c r="A18" s="42" t="s">
        <v>45</v>
      </c>
      <c r="B18" s="42" t="s">
        <v>46</v>
      </c>
      <c r="C18" s="42">
        <v>338</v>
      </c>
      <c r="D18" s="42">
        <v>90</v>
      </c>
      <c r="E18" s="42">
        <v>76.56</v>
      </c>
      <c r="F18" s="42" t="s">
        <v>99</v>
      </c>
      <c r="G18" s="42"/>
    </row>
    <row r="19" spans="1:7">
      <c r="A19" s="42" t="s">
        <v>47</v>
      </c>
      <c r="B19" s="42" t="s">
        <v>48</v>
      </c>
      <c r="C19" s="42">
        <v>356</v>
      </c>
      <c r="D19" s="42">
        <v>84.5</v>
      </c>
      <c r="E19" s="42">
        <v>76.52000000000001</v>
      </c>
      <c r="F19" s="42" t="s">
        <v>99</v>
      </c>
      <c r="G19" s="42"/>
    </row>
    <row r="20" spans="1:7">
      <c r="A20" s="42" t="s">
        <v>49</v>
      </c>
      <c r="B20" s="42" t="s">
        <v>50</v>
      </c>
      <c r="C20" s="42">
        <v>346</v>
      </c>
      <c r="D20" s="42">
        <v>87.2</v>
      </c>
      <c r="E20" s="42">
        <v>76.400000000000006</v>
      </c>
      <c r="F20" s="42" t="s">
        <v>99</v>
      </c>
      <c r="G20" s="42"/>
    </row>
    <row r="21" spans="1:7">
      <c r="A21" s="42" t="s">
        <v>51</v>
      </c>
      <c r="B21" s="42" t="s">
        <v>52</v>
      </c>
      <c r="C21" s="42">
        <v>373</v>
      </c>
      <c r="D21" s="42">
        <v>79</v>
      </c>
      <c r="E21" s="42">
        <v>76.36</v>
      </c>
      <c r="F21" s="42" t="s">
        <v>99</v>
      </c>
      <c r="G21" s="42"/>
    </row>
    <row r="22" spans="1:7">
      <c r="A22" s="42" t="s">
        <v>53</v>
      </c>
      <c r="B22" s="42" t="s">
        <v>54</v>
      </c>
      <c r="C22" s="42">
        <v>340</v>
      </c>
      <c r="D22" s="42">
        <v>88.300000000000011</v>
      </c>
      <c r="E22" s="42">
        <v>76.12</v>
      </c>
      <c r="F22" s="42" t="s">
        <v>99</v>
      </c>
      <c r="G22" s="42"/>
    </row>
    <row r="23" spans="1:7">
      <c r="A23" s="42" t="s">
        <v>55</v>
      </c>
      <c r="B23" s="42" t="s">
        <v>56</v>
      </c>
      <c r="C23" s="42">
        <v>355</v>
      </c>
      <c r="D23" s="42">
        <v>83</v>
      </c>
      <c r="E23" s="42">
        <v>75.800000000000011</v>
      </c>
      <c r="F23" s="42" t="s">
        <v>99</v>
      </c>
      <c r="G23" s="42"/>
    </row>
    <row r="24" spans="1:7">
      <c r="A24" s="42" t="s">
        <v>57</v>
      </c>
      <c r="B24" s="42" t="s">
        <v>58</v>
      </c>
      <c r="C24" s="42">
        <v>345</v>
      </c>
      <c r="D24" s="42">
        <v>85</v>
      </c>
      <c r="E24" s="42">
        <v>75.400000000000006</v>
      </c>
      <c r="F24" s="42" t="s">
        <v>99</v>
      </c>
      <c r="G24" s="42"/>
    </row>
    <row r="25" spans="1:7">
      <c r="A25" s="42" t="s">
        <v>59</v>
      </c>
      <c r="B25" s="42" t="s">
        <v>60</v>
      </c>
      <c r="C25" s="42">
        <v>351</v>
      </c>
      <c r="D25" s="42">
        <v>82.800000000000011</v>
      </c>
      <c r="E25" s="42">
        <v>75.240000000000009</v>
      </c>
      <c r="F25" s="42" t="s">
        <v>99</v>
      </c>
      <c r="G25" s="42"/>
    </row>
    <row r="26" spans="1:7">
      <c r="A26" s="42" t="s">
        <v>61</v>
      </c>
      <c r="B26" s="42" t="s">
        <v>62</v>
      </c>
      <c r="C26" s="42">
        <v>347</v>
      </c>
      <c r="D26" s="42">
        <v>83</v>
      </c>
      <c r="E26" s="42">
        <v>74.84</v>
      </c>
      <c r="F26" s="42" t="s">
        <v>99</v>
      </c>
      <c r="G26" s="42"/>
    </row>
    <row r="27" spans="1:7">
      <c r="A27" s="42" t="s">
        <v>64</v>
      </c>
      <c r="B27" s="42" t="s">
        <v>65</v>
      </c>
      <c r="C27" s="42">
        <v>351</v>
      </c>
      <c r="D27" s="42">
        <v>81</v>
      </c>
      <c r="E27" s="42">
        <v>74.52</v>
      </c>
      <c r="F27" s="42" t="s">
        <v>99</v>
      </c>
      <c r="G27" s="42"/>
    </row>
    <row r="28" spans="1:7">
      <c r="A28" s="42" t="s">
        <v>66</v>
      </c>
      <c r="B28" s="42" t="s">
        <v>67</v>
      </c>
      <c r="C28" s="42">
        <v>341</v>
      </c>
      <c r="D28" s="42">
        <v>82.800000000000011</v>
      </c>
      <c r="E28" s="42">
        <v>74.040000000000006</v>
      </c>
      <c r="F28" s="42" t="s">
        <v>99</v>
      </c>
      <c r="G28" s="42"/>
    </row>
    <row r="29" spans="1:7">
      <c r="A29" s="43" t="s">
        <v>84</v>
      </c>
      <c r="B29" s="44" t="s">
        <v>85</v>
      </c>
      <c r="C29" s="45">
        <v>340</v>
      </c>
      <c r="D29" s="46">
        <v>86.9</v>
      </c>
      <c r="E29" s="46">
        <v>75.56</v>
      </c>
      <c r="F29" s="42" t="s">
        <v>101</v>
      </c>
      <c r="G29" s="42"/>
    </row>
    <row r="30" spans="1:7">
      <c r="A30" s="47" t="s">
        <v>88</v>
      </c>
      <c r="B30" s="47" t="s">
        <v>89</v>
      </c>
      <c r="C30" s="48">
        <v>328</v>
      </c>
      <c r="D30" s="46">
        <v>86.1</v>
      </c>
      <c r="E30" s="46">
        <v>73.8</v>
      </c>
      <c r="F30" s="42" t="s">
        <v>101</v>
      </c>
      <c r="G30" s="42"/>
    </row>
    <row r="31" spans="1:7">
      <c r="A31" s="47" t="s">
        <v>92</v>
      </c>
      <c r="B31" s="47" t="s">
        <v>93</v>
      </c>
      <c r="C31" s="48">
        <v>337</v>
      </c>
      <c r="D31" s="46">
        <v>81</v>
      </c>
      <c r="E31" s="46">
        <v>72.84</v>
      </c>
      <c r="F31" s="42" t="s">
        <v>101</v>
      </c>
      <c r="G31" s="42"/>
    </row>
    <row r="32" spans="1:7">
      <c r="A32" s="47" t="s">
        <v>94</v>
      </c>
      <c r="B32" s="47" t="s">
        <v>95</v>
      </c>
      <c r="C32" s="48">
        <v>337</v>
      </c>
      <c r="D32" s="46">
        <v>76.900000000000006</v>
      </c>
      <c r="E32" s="46">
        <v>71.2</v>
      </c>
      <c r="F32" s="42" t="s">
        <v>101</v>
      </c>
      <c r="G32" s="42"/>
    </row>
  </sheetData>
  <sheetProtection algorithmName="SHA-512" hashValue="xHdYY1562wiJbI7HLoHqw05WBoGu08+ltKwLAzDH0XHpksc2XSdG6/Z4hqZjiv/ySzzUXC2H76ZdFuNmasGPoA==" saltValue="s3h4wwUN8P1HSr7J9OLhgA==" spinCount="100000" sheet="1" objects="1" scenarios="1"/>
  <sortState ref="A4:S36">
    <sortCondition descending="1" ref="E4:E36"/>
  </sortState>
  <mergeCells count="3">
    <mergeCell ref="A1:G1"/>
    <mergeCell ref="A2:C2"/>
    <mergeCell ref="D2:E2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workbookViewId="0">
      <selection activeCell="K4" sqref="K4:K7"/>
    </sheetView>
  </sheetViews>
  <sheetFormatPr defaultColWidth="10.875" defaultRowHeight="15.75"/>
  <cols>
    <col min="1" max="1" width="15" style="6" customWidth="1"/>
    <col min="2" max="2" width="8.625" style="6" customWidth="1"/>
    <col min="3" max="3" width="8.125" style="6" customWidth="1"/>
    <col min="4" max="4" width="7.625" style="6" customWidth="1"/>
    <col min="5" max="5" width="14.375" style="6" customWidth="1"/>
    <col min="6" max="6" width="6.5" style="6" customWidth="1"/>
    <col min="7" max="7" width="5.875" style="6" customWidth="1"/>
    <col min="8" max="8" width="5.625" style="6" customWidth="1"/>
    <col min="9" max="9" width="9" style="6" customWidth="1"/>
    <col min="10" max="10" width="11.5" style="6" customWidth="1"/>
    <col min="11" max="11" width="6.875" style="6" customWidth="1"/>
    <col min="12" max="12" width="5.125" style="6" customWidth="1"/>
    <col min="13" max="13" width="7.75" style="6" customWidth="1"/>
    <col min="14" max="14" width="4.75" style="6" customWidth="1"/>
    <col min="15" max="15" width="8.5" style="6" customWidth="1"/>
    <col min="16" max="16" width="8.625" style="6" customWidth="1"/>
    <col min="17" max="17" width="8.875" style="6" customWidth="1"/>
    <col min="18" max="18" width="9.125" style="6" customWidth="1"/>
    <col min="19" max="16384" width="10.875" style="6"/>
  </cols>
  <sheetData>
    <row r="1" spans="1:19" ht="22.5">
      <c r="A1" s="30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>
      <c r="A2" s="31" t="s">
        <v>72</v>
      </c>
      <c r="B2" s="31"/>
      <c r="C2" s="31"/>
      <c r="D2" s="31"/>
      <c r="E2" s="31"/>
      <c r="F2" s="37" t="s">
        <v>73</v>
      </c>
      <c r="G2" s="37"/>
      <c r="H2" s="37"/>
      <c r="I2" s="37"/>
      <c r="J2" s="37"/>
      <c r="K2" s="37"/>
      <c r="L2" s="37"/>
      <c r="M2" s="37"/>
      <c r="N2" s="37"/>
      <c r="O2" s="33" t="s">
        <v>74</v>
      </c>
      <c r="P2" s="34"/>
      <c r="Q2" s="34"/>
      <c r="R2" s="34"/>
      <c r="S2" s="5"/>
    </row>
    <row r="3" spans="1:19" ht="41.25" customHeight="1">
      <c r="A3" s="7" t="s">
        <v>2</v>
      </c>
      <c r="B3" s="7" t="s">
        <v>3</v>
      </c>
      <c r="C3" s="7" t="s">
        <v>4</v>
      </c>
      <c r="D3" s="8" t="s">
        <v>5</v>
      </c>
      <c r="E3" s="9" t="s">
        <v>75</v>
      </c>
      <c r="F3" s="10" t="s">
        <v>76</v>
      </c>
      <c r="G3" s="11" t="s">
        <v>77</v>
      </c>
      <c r="H3" s="12" t="s">
        <v>78</v>
      </c>
      <c r="I3" s="13" t="s">
        <v>79</v>
      </c>
      <c r="J3" s="13" t="s">
        <v>80</v>
      </c>
      <c r="K3" s="13" t="s">
        <v>6</v>
      </c>
      <c r="L3" s="14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81</v>
      </c>
      <c r="R3" s="7" t="s">
        <v>82</v>
      </c>
      <c r="S3" s="7" t="s">
        <v>83</v>
      </c>
    </row>
    <row r="4" spans="1:19">
      <c r="A4" s="15" t="s">
        <v>84</v>
      </c>
      <c r="B4" s="16" t="s">
        <v>85</v>
      </c>
      <c r="C4" s="16" t="s">
        <v>15</v>
      </c>
      <c r="D4" s="17">
        <v>340</v>
      </c>
      <c r="E4" s="18">
        <f>D4*60/500</f>
        <v>40.799999999999997</v>
      </c>
      <c r="F4" s="19">
        <v>90</v>
      </c>
      <c r="G4" s="20">
        <v>86</v>
      </c>
      <c r="H4" s="21">
        <v>75</v>
      </c>
      <c r="I4" s="18">
        <f>F4*50%+G4*40%+H4*10%</f>
        <v>86.9</v>
      </c>
      <c r="J4" s="18">
        <f>I4*40%</f>
        <v>34.760000000000005</v>
      </c>
      <c r="K4" s="18">
        <f>E4+J4</f>
        <v>75.56</v>
      </c>
      <c r="L4" s="22">
        <v>1</v>
      </c>
      <c r="M4" s="18" t="s">
        <v>16</v>
      </c>
      <c r="N4" s="18" t="s">
        <v>17</v>
      </c>
      <c r="O4" s="23" t="s">
        <v>18</v>
      </c>
      <c r="P4" s="23" t="s">
        <v>18</v>
      </c>
      <c r="Q4" s="24" t="s">
        <v>86</v>
      </c>
      <c r="R4" s="18" t="s">
        <v>1</v>
      </c>
      <c r="S4" s="25" t="s">
        <v>87</v>
      </c>
    </row>
    <row r="5" spans="1:19" ht="22.5">
      <c r="A5" s="26" t="s">
        <v>88</v>
      </c>
      <c r="B5" s="26" t="s">
        <v>89</v>
      </c>
      <c r="C5" s="26" t="s">
        <v>15</v>
      </c>
      <c r="D5" s="27">
        <v>328</v>
      </c>
      <c r="E5" s="18">
        <f>D5*60/500</f>
        <v>39.36</v>
      </c>
      <c r="F5" s="19">
        <v>86</v>
      </c>
      <c r="G5" s="20">
        <v>84</v>
      </c>
      <c r="H5" s="28">
        <v>95</v>
      </c>
      <c r="I5" s="18">
        <f>F5*50%+G5*40%+H5*10%</f>
        <v>86.1</v>
      </c>
      <c r="J5" s="18">
        <f>I5*40%</f>
        <v>34.44</v>
      </c>
      <c r="K5" s="22">
        <f>E5+J5</f>
        <v>73.8</v>
      </c>
      <c r="L5" s="22">
        <v>2</v>
      </c>
      <c r="M5" s="18" t="s">
        <v>16</v>
      </c>
      <c r="N5" s="18" t="s">
        <v>17</v>
      </c>
      <c r="O5" s="23" t="s">
        <v>90</v>
      </c>
      <c r="P5" s="23" t="s">
        <v>91</v>
      </c>
      <c r="Q5" s="24" t="s">
        <v>0</v>
      </c>
      <c r="R5" s="22" t="s">
        <v>1</v>
      </c>
      <c r="S5" s="25" t="s">
        <v>87</v>
      </c>
    </row>
    <row r="6" spans="1:19">
      <c r="A6" s="26" t="s">
        <v>92</v>
      </c>
      <c r="B6" s="26" t="s">
        <v>93</v>
      </c>
      <c r="C6" s="26" t="s">
        <v>15</v>
      </c>
      <c r="D6" s="27">
        <v>337</v>
      </c>
      <c r="E6" s="18">
        <f>D6*60/500</f>
        <v>40.44</v>
      </c>
      <c r="F6" s="19">
        <v>84</v>
      </c>
      <c r="G6" s="20">
        <v>80</v>
      </c>
      <c r="H6" s="21">
        <v>70</v>
      </c>
      <c r="I6" s="18">
        <f>F6*50%+G6*40%+H6*10%</f>
        <v>81</v>
      </c>
      <c r="J6" s="18">
        <f>I6*40%</f>
        <v>32.4</v>
      </c>
      <c r="K6" s="18">
        <f>E6+J6</f>
        <v>72.84</v>
      </c>
      <c r="L6" s="22">
        <v>3</v>
      </c>
      <c r="M6" s="22" t="s">
        <v>16</v>
      </c>
      <c r="N6" s="18" t="s">
        <v>17</v>
      </c>
      <c r="O6" s="23" t="s">
        <v>18</v>
      </c>
      <c r="P6" s="23" t="s">
        <v>18</v>
      </c>
      <c r="Q6" s="24" t="s">
        <v>86</v>
      </c>
      <c r="R6" s="22" t="s">
        <v>1</v>
      </c>
      <c r="S6" s="25" t="s">
        <v>87</v>
      </c>
    </row>
    <row r="7" spans="1:19" ht="22.5">
      <c r="A7" s="26" t="s">
        <v>94</v>
      </c>
      <c r="B7" s="26" t="s">
        <v>95</v>
      </c>
      <c r="C7" s="26" t="s">
        <v>15</v>
      </c>
      <c r="D7" s="27">
        <v>337</v>
      </c>
      <c r="E7" s="18">
        <f>D7*60/500</f>
        <v>40.44</v>
      </c>
      <c r="F7" s="19">
        <v>78</v>
      </c>
      <c r="G7" s="20">
        <v>76</v>
      </c>
      <c r="H7" s="21">
        <v>75</v>
      </c>
      <c r="I7" s="18">
        <f>F7*50%+G7*40%+H7*10%</f>
        <v>76.900000000000006</v>
      </c>
      <c r="J7" s="18">
        <f>I7*40%</f>
        <v>30.760000000000005</v>
      </c>
      <c r="K7" s="18">
        <f>E7+J7</f>
        <v>71.2</v>
      </c>
      <c r="L7" s="22">
        <v>4</v>
      </c>
      <c r="M7" s="22" t="s">
        <v>16</v>
      </c>
      <c r="N7" s="18" t="s">
        <v>17</v>
      </c>
      <c r="O7" s="23" t="s">
        <v>63</v>
      </c>
      <c r="P7" s="23" t="s">
        <v>96</v>
      </c>
      <c r="Q7" s="24" t="s">
        <v>0</v>
      </c>
      <c r="R7" s="22" t="s">
        <v>1</v>
      </c>
      <c r="S7" s="25" t="s">
        <v>87</v>
      </c>
    </row>
    <row r="8" spans="1:19">
      <c r="A8" s="35" t="s">
        <v>69</v>
      </c>
      <c r="B8" s="35"/>
      <c r="C8" s="35"/>
      <c r="D8" s="3"/>
      <c r="E8" s="4"/>
      <c r="F8" s="36" t="s">
        <v>70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</sheetData>
  <sheetProtection algorithmName="SHA-512" hashValue="lMflgrNffXzpFmsVJ4MA6shsi7Yxfddsq6geCD19x65Mo1zJ01QId9eRkl7g3A+0V+a4i5p8d4iT1B9iQzWR0w==" saltValue="UqOhzLxfqh/O7deImAVAYg==" spinCount="100000" sheet="1" objects="1" scenarios="1"/>
  <mergeCells count="6">
    <mergeCell ref="A1:S1"/>
    <mergeCell ref="A2:E2"/>
    <mergeCell ref="F2:N2"/>
    <mergeCell ref="O2:R2"/>
    <mergeCell ref="A8:C8"/>
    <mergeCell ref="F8:R8"/>
  </mergeCells>
  <phoneticPr fontId="1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社会工作（全日制）</vt:lpstr>
      <vt:lpstr>社会工作（非全）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Shanlq</dc:creator>
  <cp:lastModifiedBy>guiquan song</cp:lastModifiedBy>
  <cp:lastPrinted>2020-05-18T07:11:12Z</cp:lastPrinted>
  <dcterms:created xsi:type="dcterms:W3CDTF">2020-05-16T07:44:18Z</dcterms:created>
  <dcterms:modified xsi:type="dcterms:W3CDTF">2020-05-18T07:13:42Z</dcterms:modified>
</cp:coreProperties>
</file>